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95F5FBCB-0C35-478B-909F-0BCC2788E43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38" sheetId="124" r:id="rId40"/>
    <sheet name="39" sheetId="125" r:id="rId41"/>
    <sheet name="40" sheetId="126" r:id="rId42"/>
    <sheet name="41" sheetId="127" r:id="rId43"/>
    <sheet name="42" sheetId="128" r:id="rId44"/>
    <sheet name="СВОД" sheetId="44" r:id="rId4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4" l="1"/>
  <c r="L8" i="44"/>
  <c r="L9" i="44"/>
  <c r="L10" i="44"/>
  <c r="L11" i="44"/>
  <c r="L12" i="44"/>
  <c r="L13" i="44"/>
  <c r="L14" i="44"/>
  <c r="L15" i="44"/>
  <c r="L16" i="44"/>
  <c r="L17" i="44"/>
  <c r="L18" i="44"/>
  <c r="L19" i="44"/>
  <c r="L20" i="44"/>
  <c r="L21" i="44"/>
  <c r="L22" i="44"/>
  <c r="L23" i="44"/>
  <c r="L24" i="44"/>
  <c r="L25" i="44"/>
  <c r="L26" i="44"/>
  <c r="L27" i="44"/>
  <c r="L28" i="44"/>
  <c r="L29" i="44"/>
  <c r="L30" i="44"/>
  <c r="L31" i="44"/>
  <c r="L32" i="44"/>
  <c r="L33" i="44"/>
  <c r="L34" i="44"/>
  <c r="L35" i="44"/>
  <c r="L36" i="44"/>
  <c r="L37" i="44"/>
  <c r="L38" i="44"/>
  <c r="L39" i="44"/>
  <c r="L40" i="44"/>
  <c r="L41" i="44"/>
  <c r="L42" i="44"/>
  <c r="L43" i="44"/>
  <c r="L44" i="44"/>
  <c r="L45" i="44"/>
  <c r="L46" i="44"/>
  <c r="L47" i="44"/>
  <c r="L48" i="44"/>
  <c r="L49" i="44"/>
  <c r="L7" i="44"/>
  <c r="D50" i="44"/>
  <c r="E50" i="44"/>
  <c r="F50" i="44"/>
  <c r="G50" i="44"/>
  <c r="H50" i="44"/>
  <c r="I50" i="44"/>
  <c r="J50" i="44"/>
  <c r="K50" i="44"/>
  <c r="C50" i="44"/>
  <c r="I2" i="44" l="1"/>
  <c r="B32" i="44" l="1"/>
  <c r="B3" i="128" l="1"/>
  <c r="B3" i="127"/>
  <c r="B3" i="126"/>
  <c r="B3" i="125"/>
  <c r="B3" i="124"/>
  <c r="B3" i="123"/>
  <c r="B3" i="122"/>
  <c r="B3" i="121"/>
  <c r="B3" i="120"/>
  <c r="B3" i="119"/>
  <c r="B3" i="118"/>
  <c r="B3" i="117"/>
  <c r="B3" i="116"/>
  <c r="B3" i="115"/>
  <c r="B3" i="114"/>
  <c r="B3" i="113"/>
  <c r="B3" i="112"/>
  <c r="B3" i="111"/>
  <c r="B3" i="110"/>
  <c r="B3" i="109"/>
  <c r="B3" i="108"/>
  <c r="B3" i="107"/>
  <c r="B3" i="106"/>
  <c r="B3" i="105"/>
  <c r="B3" i="104"/>
  <c r="B3" i="103"/>
  <c r="B3" i="102"/>
  <c r="B3" i="101"/>
  <c r="B3" i="100"/>
  <c r="B3" i="99"/>
  <c r="F4" i="99" s="1"/>
  <c r="B3" i="98"/>
  <c r="B3" i="97"/>
  <c r="F4" i="97" s="1"/>
  <c r="B3" i="96"/>
  <c r="B3" i="95"/>
  <c r="F4" i="95" s="1"/>
  <c r="B3" i="94"/>
  <c r="B3" i="93"/>
  <c r="F4" i="93" s="1"/>
  <c r="B3" i="92"/>
  <c r="B3" i="91"/>
  <c r="F4" i="91" s="1"/>
  <c r="B3" i="90"/>
  <c r="B3" i="89"/>
  <c r="F4" i="89" s="1"/>
  <c r="B3" i="88"/>
  <c r="C54" i="128"/>
  <c r="B53" i="128"/>
  <c r="B52" i="128"/>
  <c r="B51" i="128"/>
  <c r="B50" i="128"/>
  <c r="A50" i="128"/>
  <c r="C49" i="128"/>
  <c r="B48" i="128"/>
  <c r="B47" i="128"/>
  <c r="B46" i="128"/>
  <c r="B45" i="128"/>
  <c r="B44" i="128"/>
  <c r="A44" i="128"/>
  <c r="C43" i="128"/>
  <c r="H48" i="44" s="1"/>
  <c r="B42" i="128"/>
  <c r="B41" i="128"/>
  <c r="B40" i="128"/>
  <c r="B39" i="128"/>
  <c r="B38" i="128"/>
  <c r="A38" i="128"/>
  <c r="C37" i="128"/>
  <c r="B36" i="128"/>
  <c r="B35" i="128"/>
  <c r="B34" i="128"/>
  <c r="B33" i="128"/>
  <c r="B32" i="128"/>
  <c r="A32" i="128"/>
  <c r="C31" i="128"/>
  <c r="F48" i="44" s="1"/>
  <c r="B30" i="128"/>
  <c r="B29" i="128"/>
  <c r="B28" i="128"/>
  <c r="B27" i="128"/>
  <c r="A27" i="128"/>
  <c r="C26" i="128"/>
  <c r="B25" i="128"/>
  <c r="B24" i="128"/>
  <c r="B23" i="128"/>
  <c r="B22" i="128"/>
  <c r="B21" i="128"/>
  <c r="B20" i="128"/>
  <c r="A20" i="128"/>
  <c r="C19" i="128"/>
  <c r="D48" i="44" s="1"/>
  <c r="B18" i="128"/>
  <c r="B17" i="128"/>
  <c r="B16" i="128"/>
  <c r="B15" i="128"/>
  <c r="B14" i="128"/>
  <c r="A14" i="128"/>
  <c r="C13" i="128"/>
  <c r="B12" i="128"/>
  <c r="B11" i="128"/>
  <c r="B10" i="128"/>
  <c r="B9" i="128"/>
  <c r="B8" i="128"/>
  <c r="B7" i="128"/>
  <c r="A7" i="128"/>
  <c r="F6" i="128"/>
  <c r="J5" i="128"/>
  <c r="C3" i="128"/>
  <c r="F4" i="128"/>
  <c r="A3" i="128"/>
  <c r="L6" i="128" s="1"/>
  <c r="C54" i="127"/>
  <c r="B53" i="127"/>
  <c r="B52" i="127"/>
  <c r="B51" i="127"/>
  <c r="B50" i="127"/>
  <c r="A50" i="127"/>
  <c r="C49" i="127"/>
  <c r="B48" i="127"/>
  <c r="B47" i="127"/>
  <c r="B46" i="127"/>
  <c r="B45" i="127"/>
  <c r="B44" i="127"/>
  <c r="A44" i="127"/>
  <c r="C43" i="127"/>
  <c r="H47" i="44" s="1"/>
  <c r="B42" i="127"/>
  <c r="B41" i="127"/>
  <c r="B40" i="127"/>
  <c r="B39" i="127"/>
  <c r="B38" i="127"/>
  <c r="A38" i="127"/>
  <c r="C37" i="127"/>
  <c r="B36" i="127"/>
  <c r="B35" i="127"/>
  <c r="B34" i="127"/>
  <c r="B33" i="127"/>
  <c r="B32" i="127"/>
  <c r="A32" i="127"/>
  <c r="C31" i="127"/>
  <c r="F47" i="44" s="1"/>
  <c r="B30" i="127"/>
  <c r="B29" i="127"/>
  <c r="B28" i="127"/>
  <c r="B27" i="127"/>
  <c r="A27" i="127"/>
  <c r="C26" i="127"/>
  <c r="B25" i="127"/>
  <c r="B24" i="127"/>
  <c r="B23" i="127"/>
  <c r="B22" i="127"/>
  <c r="B21" i="127"/>
  <c r="B20" i="127"/>
  <c r="A20" i="127"/>
  <c r="C19" i="127"/>
  <c r="D47" i="44" s="1"/>
  <c r="B18" i="127"/>
  <c r="B17" i="127"/>
  <c r="B16" i="127"/>
  <c r="B15" i="127"/>
  <c r="B14" i="127"/>
  <c r="A14" i="127"/>
  <c r="C13" i="127"/>
  <c r="B12" i="127"/>
  <c r="B11" i="127"/>
  <c r="B10" i="127"/>
  <c r="B9" i="127"/>
  <c r="B8" i="127"/>
  <c r="B7" i="127"/>
  <c r="A7" i="127"/>
  <c r="F6" i="127"/>
  <c r="J5" i="127"/>
  <c r="C3" i="127"/>
  <c r="F4" i="127"/>
  <c r="A3" i="127"/>
  <c r="L6" i="127" s="1"/>
  <c r="C54" i="126"/>
  <c r="B53" i="126"/>
  <c r="B52" i="126"/>
  <c r="B51" i="126"/>
  <c r="B50" i="126"/>
  <c r="A50" i="126"/>
  <c r="C49" i="126"/>
  <c r="B48" i="126"/>
  <c r="B47" i="126"/>
  <c r="B46" i="126"/>
  <c r="B45" i="126"/>
  <c r="B44" i="126"/>
  <c r="A44" i="126"/>
  <c r="C43" i="126"/>
  <c r="H46" i="44" s="1"/>
  <c r="B42" i="126"/>
  <c r="B41" i="126"/>
  <c r="B40" i="126"/>
  <c r="B39" i="126"/>
  <c r="B38" i="126"/>
  <c r="A38" i="126"/>
  <c r="C37" i="126"/>
  <c r="B36" i="126"/>
  <c r="B35" i="126"/>
  <c r="B34" i="126"/>
  <c r="B33" i="126"/>
  <c r="B32" i="126"/>
  <c r="A32" i="126"/>
  <c r="C31" i="126"/>
  <c r="F46" i="44" s="1"/>
  <c r="B30" i="126"/>
  <c r="B29" i="126"/>
  <c r="B28" i="126"/>
  <c r="B27" i="126"/>
  <c r="A27" i="126"/>
  <c r="C26" i="126"/>
  <c r="B25" i="126"/>
  <c r="B24" i="126"/>
  <c r="B23" i="126"/>
  <c r="B22" i="126"/>
  <c r="B21" i="126"/>
  <c r="B20" i="126"/>
  <c r="A20" i="126"/>
  <c r="C19" i="126"/>
  <c r="D46" i="44" s="1"/>
  <c r="B18" i="126"/>
  <c r="B17" i="126"/>
  <c r="B16" i="126"/>
  <c r="B15" i="126"/>
  <c r="B14" i="126"/>
  <c r="A14" i="126"/>
  <c r="C13" i="126"/>
  <c r="B12" i="126"/>
  <c r="B11" i="126"/>
  <c r="B10" i="126"/>
  <c r="B9" i="126"/>
  <c r="B8" i="126"/>
  <c r="B7" i="126"/>
  <c r="A7" i="126"/>
  <c r="F6" i="126"/>
  <c r="J5" i="126"/>
  <c r="C3" i="126"/>
  <c r="F4" i="126"/>
  <c r="A3" i="126"/>
  <c r="L6" i="126" s="1"/>
  <c r="C54" i="125"/>
  <c r="B53" i="125"/>
  <c r="B52" i="125"/>
  <c r="B51" i="125"/>
  <c r="B50" i="125"/>
  <c r="A50" i="125"/>
  <c r="C49" i="125"/>
  <c r="B48" i="125"/>
  <c r="B47" i="125"/>
  <c r="B46" i="125"/>
  <c r="B45" i="125"/>
  <c r="B44" i="125"/>
  <c r="A44" i="125"/>
  <c r="C43" i="125"/>
  <c r="H45" i="44" s="1"/>
  <c r="B42" i="125"/>
  <c r="B41" i="125"/>
  <c r="B40" i="125"/>
  <c r="B39" i="125"/>
  <c r="B38" i="125"/>
  <c r="A38" i="125"/>
  <c r="C37" i="125"/>
  <c r="B36" i="125"/>
  <c r="B35" i="125"/>
  <c r="B34" i="125"/>
  <c r="B33" i="125"/>
  <c r="B32" i="125"/>
  <c r="A32" i="125"/>
  <c r="C31" i="125"/>
  <c r="F45" i="44" s="1"/>
  <c r="B30" i="125"/>
  <c r="B29" i="125"/>
  <c r="B28" i="125"/>
  <c r="B27" i="125"/>
  <c r="A27" i="125"/>
  <c r="C26" i="125"/>
  <c r="B25" i="125"/>
  <c r="B24" i="125"/>
  <c r="B23" i="125"/>
  <c r="B22" i="125"/>
  <c r="B21" i="125"/>
  <c r="B20" i="125"/>
  <c r="A20" i="125"/>
  <c r="C19" i="125"/>
  <c r="D45" i="44" s="1"/>
  <c r="B18" i="125"/>
  <c r="B17" i="125"/>
  <c r="B16" i="125"/>
  <c r="B15" i="125"/>
  <c r="B14" i="125"/>
  <c r="A14" i="125"/>
  <c r="C13" i="125"/>
  <c r="B12" i="125"/>
  <c r="B11" i="125"/>
  <c r="B10" i="125"/>
  <c r="B9" i="125"/>
  <c r="B8" i="125"/>
  <c r="B7" i="125"/>
  <c r="A7" i="125"/>
  <c r="F6" i="125"/>
  <c r="J5" i="125"/>
  <c r="C3" i="125"/>
  <c r="F4" i="125"/>
  <c r="A3" i="125"/>
  <c r="L6" i="125" s="1"/>
  <c r="C54" i="124"/>
  <c r="B53" i="124"/>
  <c r="B52" i="124"/>
  <c r="B51" i="124"/>
  <c r="B50" i="124"/>
  <c r="A50" i="124"/>
  <c r="C49" i="124"/>
  <c r="B48" i="124"/>
  <c r="B47" i="124"/>
  <c r="B46" i="124"/>
  <c r="B45" i="124"/>
  <c r="B44" i="124"/>
  <c r="A44" i="124"/>
  <c r="C43" i="124"/>
  <c r="H44" i="44" s="1"/>
  <c r="B42" i="124"/>
  <c r="B41" i="124"/>
  <c r="B40" i="124"/>
  <c r="B39" i="124"/>
  <c r="B38" i="124"/>
  <c r="A38" i="124"/>
  <c r="C37" i="124"/>
  <c r="B36" i="124"/>
  <c r="B35" i="124"/>
  <c r="B34" i="124"/>
  <c r="B33" i="124"/>
  <c r="B32" i="124"/>
  <c r="A32" i="124"/>
  <c r="C31" i="124"/>
  <c r="F44" i="44" s="1"/>
  <c r="B30" i="124"/>
  <c r="B29" i="124"/>
  <c r="B28" i="124"/>
  <c r="B27" i="124"/>
  <c r="A27" i="124"/>
  <c r="C26" i="124"/>
  <c r="B25" i="124"/>
  <c r="B24" i="124"/>
  <c r="B23" i="124"/>
  <c r="B22" i="124"/>
  <c r="B21" i="124"/>
  <c r="B20" i="124"/>
  <c r="A20" i="124"/>
  <c r="C19" i="124"/>
  <c r="D44" i="44" s="1"/>
  <c r="B18" i="124"/>
  <c r="B17" i="124"/>
  <c r="B16" i="124"/>
  <c r="B15" i="124"/>
  <c r="B14" i="124"/>
  <c r="A14" i="124"/>
  <c r="C13" i="124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F4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F4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F4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F4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F4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F4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F4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F4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F4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F4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0" i="128"/>
  <c r="B58" i="128"/>
  <c r="B64" i="127"/>
  <c r="J47" i="44"/>
  <c r="B63" i="127"/>
  <c r="I47" i="44"/>
  <c r="B62" i="127"/>
  <c r="B61" i="127"/>
  <c r="G47" i="44"/>
  <c r="B60" i="127"/>
  <c r="B59" i="127"/>
  <c r="E47" i="44"/>
  <c r="B58" i="127"/>
  <c r="B57" i="127"/>
  <c r="C47" i="44"/>
  <c r="B64" i="126"/>
  <c r="J46" i="44"/>
  <c r="B63" i="126"/>
  <c r="I46" i="44"/>
  <c r="B62" i="126"/>
  <c r="B61" i="126"/>
  <c r="G46" i="44"/>
  <c r="B60" i="126"/>
  <c r="B59" i="126"/>
  <c r="E46" i="44"/>
  <c r="B58" i="126"/>
  <c r="B57" i="126"/>
  <c r="B65" i="126" s="1"/>
  <c r="K15" i="126" s="1"/>
  <c r="C46" i="44"/>
  <c r="B64" i="125"/>
  <c r="J45" i="44"/>
  <c r="B63" i="125"/>
  <c r="I45" i="44"/>
  <c r="B62" i="125"/>
  <c r="B61" i="125"/>
  <c r="G45" i="44"/>
  <c r="B60" i="125"/>
  <c r="B59" i="125"/>
  <c r="E45" i="44"/>
  <c r="B58" i="125"/>
  <c r="B57" i="125"/>
  <c r="C45" i="44"/>
  <c r="B64" i="124"/>
  <c r="J44" i="44"/>
  <c r="B63" i="124"/>
  <c r="I44" i="44"/>
  <c r="B62" i="124"/>
  <c r="B61" i="124"/>
  <c r="G44" i="44"/>
  <c r="B60" i="124"/>
  <c r="B59" i="124"/>
  <c r="E44" i="44"/>
  <c r="B58" i="124"/>
  <c r="B57" i="124"/>
  <c r="B65" i="124" s="1"/>
  <c r="K15" i="124" s="1"/>
  <c r="C44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57" i="128"/>
  <c r="C48" i="44"/>
  <c r="B59" i="128"/>
  <c r="E48" i="44"/>
  <c r="B62" i="128"/>
  <c r="B61" i="128"/>
  <c r="G48" i="44"/>
  <c r="B63" i="128"/>
  <c r="I48" i="44"/>
  <c r="B64" i="128"/>
  <c r="J48" i="44"/>
  <c r="B65" i="120"/>
  <c r="K15" i="120" s="1"/>
  <c r="B65" i="119"/>
  <c r="K15" i="119" s="1"/>
  <c r="B65" i="123"/>
  <c r="K15" i="123" s="1"/>
  <c r="B65" i="125"/>
  <c r="K15" i="125" s="1"/>
  <c r="B65" i="127"/>
  <c r="K15" i="127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B65" i="128" l="1"/>
  <c r="K15" i="128" s="1"/>
  <c r="A7" i="87"/>
  <c r="C43" i="87" l="1"/>
  <c r="K16" i="44" l="1"/>
  <c r="K40" i="44"/>
  <c r="K48" i="44"/>
  <c r="K45" i="44"/>
  <c r="K44" i="44"/>
  <c r="K39" i="44"/>
  <c r="K32" i="44"/>
  <c r="K28" i="44"/>
  <c r="K27" i="44"/>
  <c r="K24" i="44"/>
  <c r="K22" i="44"/>
  <c r="K20" i="44"/>
  <c r="K19" i="44"/>
  <c r="K17" i="44"/>
  <c r="K14" i="44"/>
  <c r="K13" i="44"/>
  <c r="K11" i="44"/>
  <c r="K10" i="44"/>
  <c r="K8" i="44"/>
  <c r="K9" i="44"/>
  <c r="K12" i="44"/>
  <c r="K15" i="44"/>
  <c r="K18" i="44"/>
  <c r="K21" i="44"/>
  <c r="K23" i="44"/>
  <c r="K25" i="44"/>
  <c r="K26" i="44"/>
  <c r="K29" i="44"/>
  <c r="K30" i="44"/>
  <c r="K31" i="44"/>
  <c r="K33" i="44"/>
  <c r="K34" i="44"/>
  <c r="K35" i="44"/>
  <c r="K37" i="44"/>
  <c r="K38" i="44"/>
  <c r="K41" i="44"/>
  <c r="K42" i="44"/>
  <c r="K43" i="44"/>
  <c r="K46" i="44"/>
  <c r="K47" i="44"/>
  <c r="J6" i="44"/>
  <c r="I6" i="44"/>
  <c r="H6" i="44"/>
  <c r="G6" i="44"/>
  <c r="F6" i="44"/>
  <c r="E6" i="44"/>
  <c r="D6" i="44"/>
  <c r="C6" i="44"/>
  <c r="C2" i="44"/>
  <c r="K36" i="44" l="1"/>
  <c r="B3" i="87"/>
  <c r="F4" i="87" s="1"/>
  <c r="C54" i="87"/>
  <c r="A50" i="87"/>
  <c r="A44" i="87"/>
  <c r="C49" i="87"/>
  <c r="C37" i="87"/>
  <c r="H7" i="44"/>
  <c r="H49" i="44" s="1"/>
  <c r="A38" i="87"/>
  <c r="A32" i="87"/>
  <c r="C31" i="87"/>
  <c r="A27" i="87"/>
  <c r="C26" i="87"/>
  <c r="C19" i="87"/>
  <c r="D7" i="44" s="1"/>
  <c r="D49" i="44" s="1"/>
  <c r="A20" i="87"/>
  <c r="C13" i="87"/>
  <c r="B58" i="87" l="1"/>
  <c r="B63" i="87"/>
  <c r="I7" i="44"/>
  <c r="I49" i="44" s="1"/>
  <c r="B64" i="87"/>
  <c r="J7" i="44"/>
  <c r="J49" i="44" s="1"/>
  <c r="B62" i="87"/>
  <c r="B60" i="87"/>
  <c r="F7" i="44"/>
  <c r="F49" i="44" s="1"/>
  <c r="B61" i="87"/>
  <c r="G7" i="44"/>
  <c r="G49" i="44" s="1"/>
  <c r="B59" i="87"/>
  <c r="E7" i="44"/>
  <c r="E49" i="44" s="1"/>
  <c r="B57" i="87"/>
  <c r="B65" i="87" s="1"/>
  <c r="C7" i="44"/>
  <c r="K15" i="87" l="1"/>
  <c r="K7" i="44"/>
  <c r="C49" i="44"/>
  <c r="A14" i="87"/>
  <c r="K49" i="44" l="1"/>
  <c r="C59" i="44"/>
  <c r="C57" i="44"/>
  <c r="C55" i="44"/>
  <c r="C58" i="44"/>
  <c r="A1" i="2"/>
  <c r="T5" i="44"/>
  <c r="O5" i="44"/>
  <c r="S4" i="44"/>
  <c r="F6" i="87"/>
  <c r="J5" i="87"/>
  <c r="C3" i="87"/>
  <c r="L6" i="87"/>
  <c r="A1" i="125" l="1"/>
  <c r="A1" i="121"/>
  <c r="A1" i="117"/>
  <c r="A1" i="113"/>
  <c r="A1" i="109"/>
  <c r="A1" i="103"/>
  <c r="A1" i="99"/>
  <c r="A1" i="95"/>
  <c r="A1" i="100"/>
  <c r="A1" i="104"/>
  <c r="A1" i="92"/>
  <c r="A1" i="88"/>
  <c r="A1" i="126"/>
  <c r="A1" i="122"/>
  <c r="A1" i="118"/>
  <c r="A1" i="114"/>
  <c r="A1" i="110"/>
  <c r="A1" i="105"/>
  <c r="A1" i="106"/>
  <c r="A1" i="96"/>
  <c r="A1" i="93"/>
  <c r="A1" i="127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8"/>
  <c r="A1" i="124"/>
  <c r="A1" i="120"/>
  <c r="A1" i="116"/>
  <c r="A1" i="112"/>
  <c r="A1" i="108"/>
  <c r="A1" i="98"/>
  <c r="AA8" i="44"/>
  <c r="A1" i="87"/>
  <c r="N3" i="44"/>
  <c r="B3" i="44" l="1"/>
  <c r="K3" i="44"/>
  <c r="B48" i="44"/>
  <c r="B47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<sst xmlns="http://schemas.openxmlformats.org/spreadsheetml/2006/main" count="1686" uniqueCount="105">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</sst>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</cellXfs>
  <cellStyles count="1">
    <cellStyle name="Обычный" xfId="0" builtinId="0"/>
  </cellStyles>
  <dxfs count="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B-49B7-B659-151D9C64ABF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B-49B7-B659-151D9C64ABF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0B-49B7-B659-151D9C64ABF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0B-49B7-B659-151D9C64ABF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0B-49B7-B659-151D9C64ABF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0B-49B7-B659-151D9C64ABF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0B-49B7-B659-151D9C64A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0B-49B7-B659-151D9C64A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2368"/>
        <c:axId val="358623544"/>
      </c:barChart>
      <c:catAx>
        <c:axId val="3586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3544"/>
        <c:crosses val="autoZero"/>
        <c:auto val="1"/>
        <c:lblAlgn val="ctr"/>
        <c:lblOffset val="100"/>
        <c:noMultiLvlLbl val="0"/>
      </c:catAx>
      <c:valAx>
        <c:axId val="35862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23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43-4B1E-8467-1F8FA4C0DA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43-4B1E-8467-1F8FA4C0DA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43-4B1E-8467-1F8FA4C0DA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43-4B1E-8467-1F8FA4C0DA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43-4B1E-8467-1F8FA4C0DA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43-4B1E-8467-1F8FA4C0DA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43-4B1E-8467-1F8FA4C0DA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43-4B1E-8467-1F8FA4C0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5112"/>
        <c:axId val="358626288"/>
      </c:barChart>
      <c:catAx>
        <c:axId val="35862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6288"/>
        <c:crosses val="autoZero"/>
        <c:auto val="1"/>
        <c:lblAlgn val="ctr"/>
        <c:lblOffset val="100"/>
        <c:noMultiLvlLbl val="0"/>
      </c:catAx>
      <c:valAx>
        <c:axId val="3586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51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2B-4CB8-A918-0CA8855956E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2B-4CB8-A918-0CA8855956E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2B-4CB8-A918-0CA8855956E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2B-4CB8-A918-0CA8855956E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2B-4CB8-A918-0CA8855956E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2B-4CB8-A918-0CA8855956E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2B-4CB8-A918-0CA8855956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2B-4CB8-A918-0CA885595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7856"/>
        <c:axId val="358919384"/>
      </c:barChart>
      <c:catAx>
        <c:axId val="35862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19384"/>
        <c:crosses val="autoZero"/>
        <c:auto val="1"/>
        <c:lblAlgn val="ctr"/>
        <c:lblOffset val="100"/>
        <c:noMultiLvlLbl val="0"/>
      </c:catAx>
      <c:valAx>
        <c:axId val="35891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7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D5-422B-A408-0716770D762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D5-422B-A408-0716770D762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D5-422B-A408-0716770D762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D5-422B-A408-0716770D762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D5-422B-A408-0716770D762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D5-422B-A408-0716770D762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D5-422B-A408-0716770D76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D5-422B-A408-0716770D7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0952"/>
        <c:axId val="358922128"/>
      </c:barChart>
      <c:catAx>
        <c:axId val="35892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2128"/>
        <c:crosses val="autoZero"/>
        <c:auto val="1"/>
        <c:lblAlgn val="ctr"/>
        <c:lblOffset val="100"/>
        <c:noMultiLvlLbl val="0"/>
      </c:catAx>
      <c:valAx>
        <c:axId val="3589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E4-46FD-B80A-ADEAB14067A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E4-46FD-B80A-ADEAB14067A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E4-46FD-B80A-ADEAB14067A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E4-46FD-B80A-ADEAB14067A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E4-46FD-B80A-ADEAB14067A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E4-46FD-B80A-ADEAB14067A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E4-46FD-B80A-ADEAB14067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E4-46FD-B80A-ADEAB1406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3696"/>
        <c:axId val="358924872"/>
      </c:barChart>
      <c:catAx>
        <c:axId val="35892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4872"/>
        <c:crosses val="autoZero"/>
        <c:auto val="1"/>
        <c:lblAlgn val="ctr"/>
        <c:lblOffset val="100"/>
        <c:noMultiLvlLbl val="0"/>
      </c:catAx>
      <c:valAx>
        <c:axId val="35892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36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СВОД!$C$49:$J$49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СВОД!$B$55:$B$59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СВОД!$C$55:$C$59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48</xdr:row>
      <xdr:rowOff>20933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7" t="s">
        <v>54</v>
      </c>
      <c r="E8" s="147"/>
      <c r="F8" s="147"/>
      <c r="G8" s="147"/>
      <c r="H8" s="147"/>
      <c r="I8" s="147"/>
      <c r="J8" s="72"/>
    </row>
    <row r="9" spans="1:18" x14ac:dyDescent="0.25">
      <c r="A9" s="38">
        <v>1</v>
      </c>
      <c r="B9" s="3"/>
      <c r="C9" s="30"/>
      <c r="D9" s="147"/>
      <c r="E9" s="147"/>
      <c r="F9" s="147"/>
      <c r="G9" s="147"/>
      <c r="H9" s="147"/>
      <c r="I9" s="147"/>
      <c r="J9" s="72"/>
    </row>
    <row r="10" spans="1:18" x14ac:dyDescent="0.25">
      <c r="A10" s="38">
        <v>2</v>
      </c>
      <c r="B10" s="131"/>
      <c r="C10" s="30"/>
      <c r="D10" s="147"/>
      <c r="E10" s="147"/>
      <c r="F10" s="147"/>
      <c r="G10" s="147"/>
      <c r="H10" s="147"/>
      <c r="I10" s="147"/>
      <c r="J10" s="72"/>
    </row>
    <row r="11" spans="1:18" x14ac:dyDescent="0.25">
      <c r="A11" s="38">
        <v>3</v>
      </c>
      <c r="B11" s="3"/>
      <c r="C11" s="30"/>
      <c r="D11" s="147"/>
      <c r="E11" s="147"/>
      <c r="F11" s="147"/>
      <c r="G11" s="147"/>
      <c r="H11" s="147"/>
      <c r="I11" s="147"/>
      <c r="J11" s="72"/>
    </row>
    <row r="12" spans="1:18" ht="15" customHeight="1" x14ac:dyDescent="0.25">
      <c r="A12" s="38">
        <v>4</v>
      </c>
      <c r="B12" s="3"/>
      <c r="C12" s="30"/>
      <c r="D12" s="147"/>
      <c r="E12" s="147"/>
      <c r="F12" s="147"/>
      <c r="G12" s="147"/>
      <c r="H12" s="147"/>
      <c r="I12" s="147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7"/>
      <c r="E13" s="147"/>
      <c r="F13" s="147"/>
      <c r="G13" s="147"/>
      <c r="H13" s="147"/>
      <c r="I13" s="147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7"/>
      <c r="E14" s="147"/>
      <c r="F14" s="147"/>
      <c r="G14" s="147"/>
      <c r="H14" s="147"/>
      <c r="I14" s="147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7"/>
      <c r="E15" s="147"/>
      <c r="F15" s="147"/>
      <c r="G15" s="147"/>
      <c r="H15" s="147"/>
      <c r="I15" s="147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3"/>
      <c r="F18" s="143"/>
      <c r="G18" s="143"/>
      <c r="H18" s="143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44" t="s">
        <v>49</v>
      </c>
      <c r="E20" s="144"/>
      <c r="F20" s="144"/>
      <c r="G20" s="144"/>
      <c r="H20" s="144"/>
      <c r="I20" s="146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44"/>
      <c r="E21" s="144"/>
      <c r="F21" s="144"/>
      <c r="G21" s="144"/>
      <c r="H21" s="144"/>
      <c r="I21" s="146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44" t="s">
        <v>50</v>
      </c>
      <c r="E22" s="144"/>
      <c r="F22" s="144"/>
      <c r="G22" s="144"/>
      <c r="H22" s="144"/>
      <c r="I22" s="146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44"/>
      <c r="E23" s="144"/>
      <c r="F23" s="144"/>
      <c r="G23" s="144"/>
      <c r="H23" s="144"/>
      <c r="I23" s="146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8" t="s">
        <v>8</v>
      </c>
      <c r="E24" s="149"/>
      <c r="F24" s="149"/>
      <c r="G24" s="149"/>
      <c r="H24" s="150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51" t="s">
        <v>11</v>
      </c>
      <c r="E27" s="151"/>
      <c r="F27" s="151"/>
      <c r="G27" s="151"/>
      <c r="H27" s="151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45"/>
      <c r="E28" s="145"/>
      <c r="F28" s="145"/>
      <c r="G28" s="145"/>
      <c r="H28" s="145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3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3"/>
      <c r="C47" s="30"/>
      <c r="D47" s="30"/>
      <c r="E47" s="30"/>
      <c r="F47" s="30"/>
      <c r="G47" s="30"/>
      <c r="H47" s="32"/>
      <c r="J47" s="30"/>
    </row>
    <row r="48" spans="1:18" x14ac:dyDescent="0.25">
      <c r="A48" s="38">
        <v>40</v>
      </c>
      <c r="B48" s="3"/>
      <c r="C48" s="30"/>
      <c r="D48" s="30"/>
      <c r="E48" s="30"/>
      <c r="F48" s="30"/>
      <c r="G48" s="30"/>
      <c r="H48" s="32"/>
      <c r="J48" s="30"/>
    </row>
    <row r="49" spans="1:10" x14ac:dyDescent="0.25">
      <c r="A49" s="38">
        <v>41</v>
      </c>
      <c r="B49" s="3"/>
      <c r="C49" s="30"/>
      <c r="D49" s="30"/>
      <c r="E49" s="30"/>
      <c r="F49" s="30"/>
      <c r="G49" s="30"/>
      <c r="H49" s="32"/>
      <c r="J49" s="30"/>
    </row>
    <row r="50" spans="1:10" x14ac:dyDescent="0.25">
      <c r="A50" s="38">
        <v>42</v>
      </c>
      <c r="B50" s="3"/>
      <c r="C50" s="30"/>
      <c r="D50" s="30"/>
      <c r="E50" s="30"/>
      <c r="F50" s="30"/>
      <c r="G50" s="30"/>
      <c r="H50" s="32"/>
      <c r="J50" s="30"/>
    </row>
    <row r="51" spans="1:10" x14ac:dyDescent="0.25">
      <c r="A51" s="41"/>
      <c r="B51" s="42"/>
      <c r="C51" s="41"/>
      <c r="D51" s="41"/>
    </row>
    <row r="52" spans="1:10" x14ac:dyDescent="0.25">
      <c r="A52" s="41"/>
      <c r="B52" s="42"/>
      <c r="C52" s="41"/>
      <c r="D52" s="41"/>
    </row>
  </sheetData>
  <sheetProtection sheet="1" objects="1" scenarios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07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07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88" priority="2" operator="equal">
      <formula>0</formula>
    </cfRule>
  </conditionalFormatting>
  <conditionalFormatting sqref="F6 J5 L6">
    <cfRule type="cellIs" dxfId="8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6" priority="2" operator="equal">
      <formula>0</formula>
    </cfRule>
  </conditionalFormatting>
  <conditionalFormatting sqref="F6 J5 L6">
    <cfRule type="cellIs" dxfId="8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СТАРТ!B50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9"/>
  <sheetViews>
    <sheetView zoomScale="90" zoomScaleNormal="90" workbookViewId="0">
      <selection activeCell="A55" sqref="A55:XFD59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2" t="str">
        <f>УПРАВЛЕНИЕ!A3</f>
        <v>Мониторинг личностных результатов обучающихся (ООО)</v>
      </c>
      <c r="D2" s="172"/>
      <c r="E2" s="172"/>
      <c r="F2" s="172"/>
      <c r="G2" s="172"/>
      <c r="H2" s="172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4" t="str">
        <f>СТАРТ!A1</f>
        <v>Мониторинг личностных результатов обучающихся (ООО)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68">
        <f>СТАРТ!B3</f>
        <v>0</v>
      </c>
      <c r="P5" s="168"/>
      <c r="Q5" s="63"/>
      <c r="R5" s="53"/>
      <c r="S5" s="54"/>
      <c r="T5" s="171">
        <f>СТАРТ!B5</f>
        <v>0</v>
      </c>
      <c r="U5" s="171"/>
      <c r="V5" s="171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5" t="s">
        <v>15</v>
      </c>
      <c r="P6" s="175"/>
      <c r="R6" s="50"/>
      <c r="S6" s="51"/>
      <c r="T6" s="169" t="s">
        <v>4</v>
      </c>
      <c r="U6" s="169"/>
      <c r="V6" s="169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9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9" t="s">
        <v>62</v>
      </c>
      <c r="P7" s="179"/>
      <c r="Q7" s="179"/>
      <c r="R7" s="179"/>
      <c r="S7" s="179"/>
      <c r="T7" s="179"/>
      <c r="U7" s="179"/>
      <c r="V7" s="179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9"/>
      <c r="P8" s="179"/>
      <c r="Q8" s="179"/>
      <c r="R8" s="179"/>
      <c r="S8" s="179"/>
      <c r="T8" s="179"/>
      <c r="U8" s="179"/>
      <c r="V8" s="179"/>
      <c r="X8" s="60" t="s">
        <v>46</v>
      </c>
      <c r="Z8" s="60"/>
      <c r="AA8" s="98" t="e">
        <f>K49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9"/>
      <c r="P9" s="179"/>
      <c r="Q9" s="179"/>
      <c r="R9" s="179"/>
      <c r="S9" s="179"/>
      <c r="T9" s="179"/>
      <c r="U9" s="179"/>
      <c r="V9" s="179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61" t="s">
        <v>63</v>
      </c>
      <c r="P35" s="161"/>
      <c r="Q35" s="161"/>
      <c r="R35" s="161"/>
      <c r="S35" s="161"/>
      <c r="T35" s="161"/>
      <c r="U35" s="161"/>
      <c r="V35" s="161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61"/>
      <c r="P36" s="161"/>
      <c r="Q36" s="161"/>
      <c r="R36" s="161"/>
      <c r="S36" s="161"/>
      <c r="T36" s="161"/>
      <c r="U36" s="161"/>
      <c r="V36" s="161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7" t="s">
        <v>48</v>
      </c>
      <c r="X37" s="177"/>
      <c r="Y37" s="177"/>
      <c r="Z37" s="177"/>
      <c r="AA37" s="177"/>
      <c r="AB37" s="177"/>
      <c r="AC37" s="177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8" t="s">
        <v>56</v>
      </c>
      <c r="Y38" s="178"/>
      <c r="Z38" s="178"/>
      <c r="AA38" s="178"/>
      <c r="AB38" s="178"/>
      <c r="AC38" s="178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8"/>
      <c r="Y39" s="178"/>
      <c r="Z39" s="178"/>
      <c r="AA39" s="178"/>
      <c r="AB39" s="178"/>
      <c r="AC39" s="178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8"/>
      <c r="Y40" s="178"/>
      <c r="Z40" s="178"/>
      <c r="AA40" s="178"/>
      <c r="AB40" s="178"/>
      <c r="AC40" s="178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8"/>
      <c r="Y41" s="178"/>
      <c r="Z41" s="178"/>
      <c r="AA41" s="178"/>
      <c r="AB41" s="178"/>
      <c r="AC41" s="178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8"/>
      <c r="Y42" s="178"/>
      <c r="Z42" s="178"/>
      <c r="AA42" s="178"/>
      <c r="AB42" s="178"/>
      <c r="AC42" s="178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8"/>
      <c r="Y43" s="178"/>
      <c r="Z43" s="178"/>
      <c r="AA43" s="178"/>
      <c r="AB43" s="178"/>
      <c r="AC43" s="178"/>
      <c r="AD43" s="71"/>
    </row>
    <row r="44" spans="1:30" s="36" customFormat="1" ht="11.25" customHeight="1" x14ac:dyDescent="0.2">
      <c r="A44" s="109">
        <v>38</v>
      </c>
      <c r="B44" s="110">
        <f>СТАРТ!B46</f>
        <v>0</v>
      </c>
      <c r="C44" s="111" t="e">
        <f>'38'!C13</f>
        <v>#DIV/0!</v>
      </c>
      <c r="D44" s="111" t="e">
        <f>'38'!C19</f>
        <v>#DIV/0!</v>
      </c>
      <c r="E44" s="111" t="e">
        <f>'38'!C26</f>
        <v>#DIV/0!</v>
      </c>
      <c r="F44" s="111" t="e">
        <f>'38'!C31</f>
        <v>#DIV/0!</v>
      </c>
      <c r="G44" s="111" t="e">
        <f>'38'!C37</f>
        <v>#DIV/0!</v>
      </c>
      <c r="H44" s="111" t="e">
        <f>'38'!C43</f>
        <v>#DIV/0!</v>
      </c>
      <c r="I44" s="111" t="e">
        <f>'38'!C49</f>
        <v>#DIV/0!</v>
      </c>
      <c r="J44" s="111" t="e">
        <f>'38'!C54</f>
        <v>#DIV/0!</v>
      </c>
      <c r="K44" s="117" t="e">
        <f t="shared" si="0"/>
        <v>#DIV/0!</v>
      </c>
      <c r="L44" s="122" t="e">
        <f t="shared" si="1"/>
        <v>#DIV/0!</v>
      </c>
      <c r="X44" s="178"/>
      <c r="Y44" s="178"/>
      <c r="Z44" s="178"/>
      <c r="AA44" s="178"/>
      <c r="AB44" s="178"/>
      <c r="AC44" s="178"/>
    </row>
    <row r="45" spans="1:30" s="36" customFormat="1" ht="11.25" customHeight="1" x14ac:dyDescent="0.2">
      <c r="A45" s="109">
        <v>39</v>
      </c>
      <c r="B45" s="110">
        <f>СТАРТ!B47</f>
        <v>0</v>
      </c>
      <c r="C45" s="111" t="e">
        <f>'39'!C13</f>
        <v>#DIV/0!</v>
      </c>
      <c r="D45" s="111" t="e">
        <f>'39'!C19</f>
        <v>#DIV/0!</v>
      </c>
      <c r="E45" s="111" t="e">
        <f>'39'!C26</f>
        <v>#DIV/0!</v>
      </c>
      <c r="F45" s="111" t="e">
        <f>'39'!C31</f>
        <v>#DIV/0!</v>
      </c>
      <c r="G45" s="111" t="e">
        <f>'39'!C37</f>
        <v>#DIV/0!</v>
      </c>
      <c r="H45" s="111" t="e">
        <f>'39'!C43</f>
        <v>#DIV/0!</v>
      </c>
      <c r="I45" s="111" t="e">
        <f>'39'!C49</f>
        <v>#DIV/0!</v>
      </c>
      <c r="J45" s="111" t="e">
        <f>'39'!C54</f>
        <v>#DIV/0!</v>
      </c>
      <c r="K45" s="117" t="e">
        <f t="shared" si="0"/>
        <v>#DIV/0!</v>
      </c>
      <c r="L45" s="122" t="e">
        <f t="shared" si="1"/>
        <v>#DIV/0!</v>
      </c>
      <c r="X45" s="178"/>
      <c r="Y45" s="178"/>
      <c r="Z45" s="178"/>
      <c r="AA45" s="178"/>
      <c r="AB45" s="178"/>
      <c r="AC45" s="178"/>
    </row>
    <row r="46" spans="1:30" s="36" customFormat="1" ht="11.25" customHeight="1" x14ac:dyDescent="0.2">
      <c r="A46" s="109">
        <v>40</v>
      </c>
      <c r="B46" s="110">
        <f>СТАРТ!B48</f>
        <v>0</v>
      </c>
      <c r="C46" s="111" t="e">
        <f>'40'!C13</f>
        <v>#DIV/0!</v>
      </c>
      <c r="D46" s="111" t="e">
        <f>'40'!C19</f>
        <v>#DIV/0!</v>
      </c>
      <c r="E46" s="111" t="e">
        <f>'40'!C26</f>
        <v>#DIV/0!</v>
      </c>
      <c r="F46" s="111" t="e">
        <f>'40'!C31</f>
        <v>#DIV/0!</v>
      </c>
      <c r="G46" s="111" t="e">
        <f>'40'!C37</f>
        <v>#DIV/0!</v>
      </c>
      <c r="H46" s="111" t="e">
        <f>'40'!C43</f>
        <v>#DIV/0!</v>
      </c>
      <c r="I46" s="111" t="e">
        <f>'40'!C49</f>
        <v>#DIV/0!</v>
      </c>
      <c r="J46" s="111" t="e">
        <f>'40'!C54</f>
        <v>#DIV/0!</v>
      </c>
      <c r="K46" s="117" t="e">
        <f t="shared" si="0"/>
        <v>#DIV/0!</v>
      </c>
      <c r="L46" s="122" t="e">
        <f t="shared" si="1"/>
        <v>#DIV/0!</v>
      </c>
    </row>
    <row r="47" spans="1:30" s="36" customFormat="1" ht="11.25" customHeight="1" x14ac:dyDescent="0.2">
      <c r="A47" s="109">
        <v>41</v>
      </c>
      <c r="B47" s="110">
        <f>СТАРТ!B49</f>
        <v>0</v>
      </c>
      <c r="C47" s="111" t="e">
        <f>'41'!C13</f>
        <v>#DIV/0!</v>
      </c>
      <c r="D47" s="111" t="e">
        <f>'41'!C19</f>
        <v>#DIV/0!</v>
      </c>
      <c r="E47" s="111" t="e">
        <f>'41'!C26</f>
        <v>#DIV/0!</v>
      </c>
      <c r="F47" s="111" t="e">
        <f>'41'!C31</f>
        <v>#DIV/0!</v>
      </c>
      <c r="G47" s="111" t="e">
        <f>'41'!C37</f>
        <v>#DIV/0!</v>
      </c>
      <c r="H47" s="111" t="e">
        <f>'41'!C43</f>
        <v>#DIV/0!</v>
      </c>
      <c r="I47" s="111" t="e">
        <f>'41'!C49</f>
        <v>#DIV/0!</v>
      </c>
      <c r="J47" s="111" t="e">
        <f>'41'!C54</f>
        <v>#DIV/0!</v>
      </c>
      <c r="K47" s="117" t="e">
        <f t="shared" si="0"/>
        <v>#DIV/0!</v>
      </c>
      <c r="L47" s="122" t="e">
        <f t="shared" si="1"/>
        <v>#DIV/0!</v>
      </c>
    </row>
    <row r="48" spans="1:30" s="36" customFormat="1" ht="11.25" customHeight="1" x14ac:dyDescent="0.2">
      <c r="A48" s="109">
        <v>42</v>
      </c>
      <c r="B48" s="110">
        <f>СТАРТ!B50</f>
        <v>0</v>
      </c>
      <c r="C48" s="111" t="e">
        <f>'42'!C13</f>
        <v>#DIV/0!</v>
      </c>
      <c r="D48" s="111" t="e">
        <f>'42'!C19</f>
        <v>#DIV/0!</v>
      </c>
      <c r="E48" s="111" t="e">
        <f>'42'!C26</f>
        <v>#DIV/0!</v>
      </c>
      <c r="F48" s="111" t="e">
        <f>'42'!C31</f>
        <v>#DIV/0!</v>
      </c>
      <c r="G48" s="111" t="e">
        <f>'42'!C37</f>
        <v>#DIV/0!</v>
      </c>
      <c r="H48" s="111" t="e">
        <f>'42'!C43</f>
        <v>#DIV/0!</v>
      </c>
      <c r="I48" s="111" t="e">
        <f>'42'!C49</f>
        <v>#DIV/0!</v>
      </c>
      <c r="J48" s="111" t="e">
        <f>'42'!C54</f>
        <v>#DIV/0!</v>
      </c>
      <c r="K48" s="117" t="e">
        <f t="shared" si="0"/>
        <v>#DIV/0!</v>
      </c>
      <c r="L48" s="122" t="e">
        <f t="shared" si="1"/>
        <v>#DIV/0!</v>
      </c>
    </row>
    <row r="49" spans="1:21" s="36" customFormat="1" ht="11.25" customHeight="1" x14ac:dyDescent="0.2">
      <c r="A49" s="173" t="s">
        <v>16</v>
      </c>
      <c r="B49" s="173"/>
      <c r="C49" s="112" t="e">
        <f t="shared" ref="C49:J49" si="2">AVERAGE(C7:C48)</f>
        <v>#DIV/0!</v>
      </c>
      <c r="D49" s="112" t="e">
        <f t="shared" si="2"/>
        <v>#DIV/0!</v>
      </c>
      <c r="E49" s="112" t="e">
        <f t="shared" si="2"/>
        <v>#DIV/0!</v>
      </c>
      <c r="F49" s="112" t="e">
        <f t="shared" si="2"/>
        <v>#DIV/0!</v>
      </c>
      <c r="G49" s="112" t="e">
        <f t="shared" si="2"/>
        <v>#DIV/0!</v>
      </c>
      <c r="H49" s="112" t="e">
        <f t="shared" si="2"/>
        <v>#DIV/0!</v>
      </c>
      <c r="I49" s="112" t="e">
        <f t="shared" si="2"/>
        <v>#DIV/0!</v>
      </c>
      <c r="J49" s="112" t="e">
        <f t="shared" si="2"/>
        <v>#DIV/0!</v>
      </c>
      <c r="K49" s="117" t="e">
        <f t="shared" si="0"/>
        <v>#DIV/0!</v>
      </c>
      <c r="L49" s="122" t="e">
        <f t="shared" si="1"/>
        <v>#DIV/0!</v>
      </c>
      <c r="Q49" s="70"/>
      <c r="R49" s="70"/>
      <c r="S49" s="70"/>
      <c r="T49" s="70"/>
      <c r="U49" s="70"/>
    </row>
    <row r="50" spans="1:21" ht="11.25" customHeight="1" x14ac:dyDescent="0.25">
      <c r="A50" s="176" t="s">
        <v>55</v>
      </c>
      <c r="B50" s="176"/>
      <c r="C50" s="123" t="e">
        <f>IF(C49&gt;4.44,"Высокий",IF(AND(C49&lt;4.49,C49&gt;3.24),"Повышенный",IF(AND(C49&lt;2.1,C49&gt;1.24),"Ниже среднего",IF(AND(C49&lt;3.29,C49&gt;2),"Средний","Критический"))))</f>
        <v>#DIV/0!</v>
      </c>
      <c r="D50" s="123" t="e">
        <f t="shared" ref="D50:K50" si="3">IF(D49&gt;4.44,"Высокий",IF(AND(D49&lt;4.49,D49&gt;3.24),"Повышенный",IF(AND(D49&lt;2.1,D49&gt;1.24),"Ниже среднего",IF(AND(D49&lt;3.29,D49&gt;2),"Средний","Критический"))))</f>
        <v>#DIV/0!</v>
      </c>
      <c r="E50" s="123" t="e">
        <f t="shared" si="3"/>
        <v>#DIV/0!</v>
      </c>
      <c r="F50" s="123" t="e">
        <f t="shared" si="3"/>
        <v>#DIV/0!</v>
      </c>
      <c r="G50" s="123" t="e">
        <f t="shared" si="3"/>
        <v>#DIV/0!</v>
      </c>
      <c r="H50" s="123" t="e">
        <f t="shared" si="3"/>
        <v>#DIV/0!</v>
      </c>
      <c r="I50" s="123" t="e">
        <f t="shared" si="3"/>
        <v>#DIV/0!</v>
      </c>
      <c r="J50" s="123" t="e">
        <f t="shared" si="3"/>
        <v>#DIV/0!</v>
      </c>
      <c r="K50" s="123" t="e">
        <f t="shared" si="3"/>
        <v>#DIV/0!</v>
      </c>
    </row>
    <row r="53" spans="1:21" x14ac:dyDescent="0.25">
      <c r="A53" s="27"/>
      <c r="B53" s="47"/>
      <c r="C53" s="97"/>
      <c r="E53" s="97"/>
    </row>
    <row r="54" spans="1:21" x14ac:dyDescent="0.25">
      <c r="A54" s="27"/>
      <c r="B54" s="47"/>
      <c r="C54" s="97"/>
    </row>
    <row r="55" spans="1:21" hidden="1" x14ac:dyDescent="0.25">
      <c r="A55" s="27"/>
      <c r="B55" s="9" t="s">
        <v>57</v>
      </c>
      <c r="C55" s="115">
        <f>COUNTIF(L7:L48,"Критический")</f>
        <v>0</v>
      </c>
    </row>
    <row r="56" spans="1:21" hidden="1" x14ac:dyDescent="0.25">
      <c r="B56" s="9" t="s">
        <v>58</v>
      </c>
      <c r="C56" s="115">
        <f>COUNTIF(L7:L48,"Ниже среднего")</f>
        <v>0</v>
      </c>
    </row>
    <row r="57" spans="1:21" hidden="1" x14ac:dyDescent="0.25">
      <c r="A57" s="27"/>
      <c r="B57" s="39" t="s">
        <v>59</v>
      </c>
      <c r="C57" s="115">
        <f>COUNTIF(L7:L48,"Средний")</f>
        <v>0</v>
      </c>
    </row>
    <row r="58" spans="1:21" hidden="1" x14ac:dyDescent="0.25">
      <c r="A58" s="27"/>
      <c r="B58" s="39" t="s">
        <v>60</v>
      </c>
      <c r="C58" s="115">
        <f>COUNTIF(L7:L48,"Повышенный")</f>
        <v>0</v>
      </c>
    </row>
    <row r="59" spans="1:21" ht="15.75" hidden="1" x14ac:dyDescent="0.25">
      <c r="A59" s="27"/>
      <c r="B59" s="39" t="s">
        <v>61</v>
      </c>
      <c r="C59" s="116">
        <f>COUNTIF(L7:L48,"Высокий")</f>
        <v>0</v>
      </c>
    </row>
    <row r="60" spans="1:21" x14ac:dyDescent="0.25">
      <c r="A60" s="27"/>
      <c r="B60" s="47"/>
      <c r="C60" s="115"/>
    </row>
    <row r="61" spans="1:21" x14ac:dyDescent="0.25">
      <c r="A61" s="27"/>
      <c r="B61" s="47"/>
      <c r="C61" s="97"/>
    </row>
    <row r="62" spans="1:21" x14ac:dyDescent="0.25">
      <c r="A62" s="27"/>
      <c r="B62" s="27"/>
    </row>
    <row r="63" spans="1:21" x14ac:dyDescent="0.25">
      <c r="A63" s="27"/>
      <c r="B63" s="27"/>
    </row>
    <row r="64" spans="1:21" x14ac:dyDescent="0.25">
      <c r="A64" s="27"/>
      <c r="B64" s="27"/>
    </row>
    <row r="65" spans="1:2" x14ac:dyDescent="0.25">
      <c r="A65" s="48"/>
      <c r="B65" s="47"/>
    </row>
    <row r="66" spans="1:2" x14ac:dyDescent="0.25">
      <c r="A66" s="48"/>
      <c r="B66" s="47"/>
    </row>
    <row r="67" spans="1:2" x14ac:dyDescent="0.25">
      <c r="A67" s="48"/>
      <c r="B67" s="47"/>
    </row>
    <row r="68" spans="1:2" x14ac:dyDescent="0.25">
      <c r="A68" s="27"/>
      <c r="B68" s="27"/>
    </row>
    <row r="69" spans="1:2" x14ac:dyDescent="0.25">
      <c r="A69" s="27"/>
      <c r="B69" s="47"/>
    </row>
  </sheetData>
  <sheetProtection sheet="1" selectLockedCells="1"/>
  <mergeCells count="13">
    <mergeCell ref="A50:B50"/>
    <mergeCell ref="W37:AC37"/>
    <mergeCell ref="X38:AC45"/>
    <mergeCell ref="O7:V9"/>
    <mergeCell ref="O35:V36"/>
    <mergeCell ref="C2:H2"/>
    <mergeCell ref="A49:B49"/>
    <mergeCell ref="N3:X3"/>
    <mergeCell ref="T5:V5"/>
    <mergeCell ref="O5:P5"/>
    <mergeCell ref="O6:P6"/>
    <mergeCell ref="Q4:R4"/>
    <mergeCell ref="T6:V6"/>
  </mergeCells>
  <conditionalFormatting sqref="K3">
    <cfRule type="cellIs" dxfId="4" priority="5" operator="equal">
      <formula>0</formula>
    </cfRule>
  </conditionalFormatting>
  <conditionalFormatting sqref="B7:B48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45</vt:i4>
      </vt:variant>
    </vt:vector>
  </HeadingPairs>
  <TitlesOfParts>
    <vt:vector size="4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2024-02-22T10:35:11Z</dcterms:modified>
</cp:coreProperties>
</file>